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2. jednání\"/>
    </mc:Choice>
  </mc:AlternateContent>
  <xr:revisionPtr revIDLastSave="0" documentId="8_{C1965B5E-8CEE-48D7-BC65-32C7C7D040B3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filmove vzdelavani" sheetId="2" r:id="rId1"/>
    <sheet name="HB" sheetId="4" r:id="rId2"/>
    <sheet name="JarK" sheetId="5" r:id="rId3"/>
    <sheet name="JK" sheetId="6" r:id="rId4"/>
    <sheet name="MŠ" sheetId="7" r:id="rId5"/>
    <sheet name="PV" sheetId="8" r:id="rId6"/>
    <sheet name="RN" sheetId="9" r:id="rId7"/>
    <sheet name="VT" sheetId="10" r:id="rId8"/>
    <sheet name="ZK" sheetId="3" r:id="rId9"/>
  </sheets>
  <definedNames>
    <definedName name="_xlnm.Print_Area" localSheetId="0">'filmove vzdelavani'!$A$1:$Y$24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D18" i="10"/>
  <c r="Q17" i="10"/>
  <c r="Q16" i="10"/>
  <c r="Q15" i="10"/>
  <c r="E18" i="9"/>
  <c r="D18" i="9"/>
  <c r="Q17" i="9"/>
  <c r="Q16" i="9"/>
  <c r="Q15" i="9"/>
  <c r="E18" i="8"/>
  <c r="D18" i="8"/>
  <c r="Q17" i="8"/>
  <c r="Q16" i="8"/>
  <c r="Q15" i="8"/>
  <c r="E18" i="7"/>
  <c r="D18" i="7"/>
  <c r="Q17" i="7"/>
  <c r="Q16" i="7"/>
  <c r="Q15" i="7"/>
  <c r="E18" i="6"/>
  <c r="D18" i="6"/>
  <c r="Q17" i="6"/>
  <c r="Q16" i="6"/>
  <c r="Q15" i="6"/>
  <c r="E18" i="5"/>
  <c r="D18" i="5"/>
  <c r="Q17" i="5"/>
  <c r="Q16" i="5"/>
  <c r="Q15" i="5"/>
  <c r="E18" i="4"/>
  <c r="D18" i="4"/>
  <c r="Q17" i="4"/>
  <c r="Q16" i="4"/>
  <c r="Q15" i="4"/>
  <c r="E18" i="3"/>
  <c r="D18" i="3"/>
  <c r="Q17" i="3"/>
  <c r="Q16" i="3"/>
  <c r="Q15" i="3"/>
  <c r="D18" i="2" l="1"/>
  <c r="E18" i="2"/>
  <c r="R18" i="2" l="1"/>
  <c r="R19" i="2" s="1"/>
</calcChain>
</file>

<file path=xl/sharedStrings.xml><?xml version="1.0" encoding="utf-8"?>
<sst xmlns="http://schemas.openxmlformats.org/spreadsheetml/2006/main" count="582" uniqueCount="68">
  <si>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</si>
  <si>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</si>
  <si>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</si>
  <si>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</si>
  <si>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</si>
  <si>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</si>
  <si>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</si>
  <si>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</si>
  <si>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</si>
  <si>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</si>
  <si>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</si>
  <si>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</si>
  <si>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</si>
  <si>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</si>
  <si>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</si>
  <si>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</si>
  <si>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</si>
  <si>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</si>
  <si>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</si>
  <si>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</si>
  <si>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</si>
  <si>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</si>
  <si>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</si>
  <si>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</si>
  <si>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</si>
  <si>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</si>
  <si>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</si>
  <si>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</si>
  <si>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</si>
  <si>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</si>
  <si>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</si>
  <si>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</si>
  <si>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 xml:space="preserve">1. Zvyšování profesionality a konkurenceschopnosti českého filmového proůmyslu prostřednictvím praktického i teoretického vzdělávání filmových profesionálů </t>
  </si>
  <si>
    <t>ze všech segmentů (vývoj, výroba, exploatace atd.).</t>
  </si>
  <si>
    <t xml:space="preserve">Vzdělávací program takové akce musí být minimálně z 50 %  realizován na území ČR. Prioritně budou podpořeny projekty s minimálně 20% českou účastí </t>
  </si>
  <si>
    <t>(počet participantů nebo vybraných projektů).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</si>
  <si>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8. vzdělávání a výchova v oblasti kinematografie</t>
    </r>
  </si>
  <si>
    <t>2. Zvyšování profesionality a konkurenceschopnosti lokálních vzdělávacích aktivit s mezinárodním přesahem.</t>
  </si>
  <si>
    <t>Filmové vzdělávání v roce 2019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</si>
  <si>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2018-8-1-25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</si>
  <si>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4. 10. - 5. 11. 2018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</si>
  <si>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</si>
  <si>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ledna 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</si>
  <si>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</si>
  <si>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Podpora je určena pro vzdělávací akce konané v roce 2019, které jsou určené pro vzdělávání českých i zahraničních filmových profesionálů.</t>
  </si>
  <si>
    <t xml:space="preserve">2798/2018 </t>
  </si>
  <si>
    <t>2844/2018</t>
  </si>
  <si>
    <t>2845/2018</t>
  </si>
  <si>
    <t>Akademie múzických umění v Praze v.š.</t>
  </si>
  <si>
    <t>DOK.Incubator z.s.</t>
  </si>
  <si>
    <t>Bohemian Multimedia,  spol. s r.o.</t>
  </si>
  <si>
    <t>MIDPOINT TV Launch PLUS</t>
  </si>
  <si>
    <t>dok.incubator CZ</t>
  </si>
  <si>
    <t>ANOMALIA Story &amp; Art Lab</t>
  </si>
  <si>
    <t>ano</t>
  </si>
  <si>
    <t>ne</t>
  </si>
  <si>
    <t>x</t>
  </si>
  <si>
    <t>Pechánková, Milica</t>
  </si>
  <si>
    <t>Hodoušková, Markéta</t>
  </si>
  <si>
    <t>Jílek, Jan</t>
  </si>
  <si>
    <t>Kulhánková, Hana</t>
  </si>
  <si>
    <t>Baslarová, Iva</t>
  </si>
  <si>
    <t>Králík, Jiří</t>
  </si>
  <si>
    <t>neinvestiční dotace</t>
  </si>
  <si>
    <t>75%</t>
  </si>
  <si>
    <t>90%</t>
  </si>
  <si>
    <t>65%</t>
  </si>
  <si>
    <t>31.1.2020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</si>
</sst>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9" fontId="8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3" fillId="0" borderId="5" xfId="1" applyFont="1" applyFill="1" applyBorder="1" applyAlignment="1">
      <alignment horizontal="left" vertical="top"/>
    </xf>
    <xf numFmtId="0" fontId="7" fillId="2" borderId="5" xfId="2" applyFont="1" applyFill="1" applyBorder="1" applyAlignment="1">
      <alignment wrapText="1"/>
    </xf>
    <xf numFmtId="0" fontId="7" fillId="0" borderId="5" xfId="2" applyFont="1" applyFill="1" applyBorder="1" applyAlignment="1">
      <alignment wrapText="1"/>
    </xf>
    <xf numFmtId="3" fontId="7" fillId="0" borderId="5" xfId="2" applyNumberFormat="1" applyFont="1" applyBorder="1" applyAlignment="1">
      <alignment wrapText="1"/>
    </xf>
    <xf numFmtId="3" fontId="7" fillId="0" borderId="5" xfId="2" applyNumberFormat="1" applyFont="1" applyBorder="1" applyAlignment="1">
      <alignment horizontal="right" wrapText="1"/>
    </xf>
    <xf numFmtId="2" fontId="3" fillId="2" borderId="5" xfId="0" applyNumberFormat="1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7" fillId="0" borderId="5" xfId="2" applyFont="1" applyBorder="1" applyAlignment="1">
      <alignment wrapText="1"/>
    </xf>
    <xf numFmtId="0" fontId="7" fillId="0" borderId="5" xfId="2" applyFont="1" applyBorder="1" applyAlignment="1"/>
    <xf numFmtId="0" fontId="7" fillId="2" borderId="5" xfId="2" applyFont="1" applyFill="1" applyBorder="1" applyAlignment="1"/>
    <xf numFmtId="0" fontId="7" fillId="0" borderId="5" xfId="2" applyFont="1" applyFill="1" applyBorder="1" applyAlignment="1"/>
    <xf numFmtId="3" fontId="7" fillId="0" borderId="5" xfId="2" applyNumberFormat="1" applyFont="1" applyBorder="1" applyAlignment="1"/>
    <xf numFmtId="3" fontId="7" fillId="0" borderId="5" xfId="2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9" fontId="3" fillId="2" borderId="0" xfId="3" applyFont="1" applyFill="1" applyBorder="1" applyAlignment="1">
      <alignment horizontal="left" vertical="top"/>
    </xf>
    <xf numFmtId="0" fontId="7" fillId="0" borderId="5" xfId="2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top"/>
    </xf>
    <xf numFmtId="9" fontId="7" fillId="0" borderId="5" xfId="2" applyNumberFormat="1" applyFont="1" applyBorder="1" applyAlignment="1">
      <alignment horizontal="center"/>
    </xf>
    <xf numFmtId="14" fontId="7" fillId="0" borderId="5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9" fontId="7" fillId="0" borderId="5" xfId="2" applyNumberFormat="1" applyFont="1" applyBorder="1" applyAlignment="1">
      <alignment horizontal="center" wrapText="1"/>
    </xf>
    <xf numFmtId="14" fontId="7" fillId="0" borderId="5" xfId="2" applyNumberFormat="1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</cellXfs>
  <cellStyles count="4">
    <cellStyle name="Normální" xfId="0" builtinId="0"/>
    <cellStyle name="Normální 2" xfId="1" xr:uid="{AA0BD894-FFCF-4320-B2D2-6C74F686006C}"/>
    <cellStyle name="Normální 4" xfId="2" xr:uid="{6BE4BD42-408A-4703-AFDB-C26DC2A93B2C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2.109375" style="2" customWidth="1"/>
    <col min="3" max="3" width="29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38</v>
      </c>
    </row>
    <row r="2" spans="1:90" ht="14.4" x14ac:dyDescent="0.3">
      <c r="A2" s="4" t="s">
        <v>39</v>
      </c>
      <c r="D2" s="4" t="s">
        <v>21</v>
      </c>
    </row>
    <row r="3" spans="1:90" ht="14.4" x14ac:dyDescent="0.3">
      <c r="A3" s="4" t="s">
        <v>36</v>
      </c>
      <c r="D3" s="2" t="s">
        <v>32</v>
      </c>
    </row>
    <row r="4" spans="1:90" ht="14.4" x14ac:dyDescent="0.3">
      <c r="A4" s="4" t="s">
        <v>40</v>
      </c>
      <c r="D4" s="2" t="s">
        <v>33</v>
      </c>
    </row>
    <row r="5" spans="1:90" ht="12.6" x14ac:dyDescent="0.3">
      <c r="A5" s="4" t="s">
        <v>41</v>
      </c>
      <c r="D5" s="2" t="s">
        <v>37</v>
      </c>
    </row>
    <row r="6" spans="1:90" ht="14.4" x14ac:dyDescent="0.3">
      <c r="A6" s="4" t="s">
        <v>42</v>
      </c>
    </row>
    <row r="7" spans="1:90" ht="14.4" x14ac:dyDescent="0.3">
      <c r="A7" s="10" t="s">
        <v>43</v>
      </c>
      <c r="D7" s="4" t="s">
        <v>22</v>
      </c>
    </row>
    <row r="8" spans="1:90" x14ac:dyDescent="0.3">
      <c r="D8" s="2" t="s">
        <v>44</v>
      </c>
    </row>
    <row r="9" spans="1:90" x14ac:dyDescent="0.3">
      <c r="D9" s="2" t="s">
        <v>34</v>
      </c>
    </row>
    <row r="10" spans="1:90" x14ac:dyDescent="0.3">
      <c r="D10" s="2" t="s">
        <v>35</v>
      </c>
    </row>
    <row r="11" spans="1:90" ht="12.6" x14ac:dyDescent="0.3">
      <c r="A11" s="4"/>
    </row>
    <row r="12" spans="1:90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  <c r="R12" s="27" t="s">
        <v>5</v>
      </c>
      <c r="S12" s="27" t="s">
        <v>6</v>
      </c>
      <c r="T12" s="27" t="s">
        <v>7</v>
      </c>
      <c r="U12" s="27" t="s">
        <v>8</v>
      </c>
      <c r="V12" s="27" t="s">
        <v>9</v>
      </c>
      <c r="W12" s="27" t="s">
        <v>10</v>
      </c>
      <c r="X12" s="27" t="s">
        <v>11</v>
      </c>
      <c r="Y12" s="27" t="s">
        <v>12</v>
      </c>
    </row>
    <row r="13" spans="1:90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90" ht="28.95" customHeight="1" x14ac:dyDescent="0.3">
      <c r="A14" s="29"/>
      <c r="B14" s="29"/>
      <c r="C14" s="29"/>
      <c r="D14" s="29"/>
      <c r="E14" s="31"/>
      <c r="F14" s="9" t="s">
        <v>23</v>
      </c>
      <c r="G14" s="8" t="s">
        <v>24</v>
      </c>
      <c r="H14" s="8" t="s">
        <v>23</v>
      </c>
      <c r="I14" s="8" t="s">
        <v>24</v>
      </c>
      <c r="J14" s="8" t="s">
        <v>25</v>
      </c>
      <c r="K14" s="8" t="s">
        <v>18</v>
      </c>
      <c r="L14" s="8" t="s">
        <v>18</v>
      </c>
      <c r="M14" s="8" t="s">
        <v>19</v>
      </c>
      <c r="N14" s="8" t="s">
        <v>20</v>
      </c>
      <c r="O14" s="8" t="s">
        <v>20</v>
      </c>
      <c r="P14" s="8" t="s">
        <v>19</v>
      </c>
      <c r="Q14" s="8"/>
      <c r="R14" s="8"/>
      <c r="S14" s="8"/>
      <c r="T14" s="5"/>
      <c r="U14" s="5"/>
      <c r="V14" s="5"/>
      <c r="W14" s="5"/>
      <c r="X14" s="5"/>
      <c r="Y14" s="8"/>
    </row>
    <row r="15" spans="1:90" s="6" customFormat="1" ht="12.75" customHeight="1" x14ac:dyDescent="0.2">
      <c r="A15" s="20" t="s">
        <v>47</v>
      </c>
      <c r="B15" s="21" t="s">
        <v>50</v>
      </c>
      <c r="C15" s="22" t="s">
        <v>53</v>
      </c>
      <c r="D15" s="23">
        <v>426700</v>
      </c>
      <c r="E15" s="24">
        <v>200000</v>
      </c>
      <c r="F15" s="20" t="s">
        <v>59</v>
      </c>
      <c r="G15" s="20" t="s">
        <v>54</v>
      </c>
      <c r="H15" s="20" t="s">
        <v>62</v>
      </c>
      <c r="I15" s="20" t="s">
        <v>55</v>
      </c>
      <c r="J15" s="16">
        <v>33.375</v>
      </c>
      <c r="K15" s="16">
        <v>13.375</v>
      </c>
      <c r="L15" s="16">
        <v>12.75</v>
      </c>
      <c r="M15" s="16">
        <v>4.625</v>
      </c>
      <c r="N15" s="16">
        <v>8.375</v>
      </c>
      <c r="O15" s="16">
        <v>8.875</v>
      </c>
      <c r="P15" s="16">
        <v>4.875</v>
      </c>
      <c r="Q15" s="17">
        <v>86.25</v>
      </c>
      <c r="R15" s="40">
        <v>200000</v>
      </c>
      <c r="S15" s="18" t="s">
        <v>63</v>
      </c>
      <c r="T15" s="33" t="s">
        <v>55</v>
      </c>
      <c r="U15" s="34" t="s">
        <v>54</v>
      </c>
      <c r="V15" s="35">
        <v>0.7</v>
      </c>
      <c r="W15" s="34" t="s">
        <v>64</v>
      </c>
      <c r="X15" s="36">
        <v>43830</v>
      </c>
      <c r="Y15" s="34" t="s">
        <v>67</v>
      </c>
      <c r="Z15" s="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30.625</v>
      </c>
      <c r="K16" s="16">
        <v>13.125</v>
      </c>
      <c r="L16" s="16">
        <v>12.25</v>
      </c>
      <c r="M16" s="16">
        <v>3.875</v>
      </c>
      <c r="N16" s="16">
        <v>5.75</v>
      </c>
      <c r="O16" s="16">
        <v>8.5</v>
      </c>
      <c r="P16" s="16">
        <v>4.875</v>
      </c>
      <c r="Q16" s="17">
        <v>79</v>
      </c>
      <c r="R16" s="40">
        <v>410000</v>
      </c>
      <c r="S16" s="18" t="s">
        <v>63</v>
      </c>
      <c r="T16" s="33" t="s">
        <v>54</v>
      </c>
      <c r="U16" s="34" t="s">
        <v>54</v>
      </c>
      <c r="V16" s="35">
        <v>0.9</v>
      </c>
      <c r="W16" s="34" t="s">
        <v>65</v>
      </c>
      <c r="X16" s="36">
        <v>43830</v>
      </c>
      <c r="Y16" s="34" t="s">
        <v>67</v>
      </c>
      <c r="Z16" s="3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6" customFormat="1" ht="12.75" customHeight="1" x14ac:dyDescent="0.2">
      <c r="A17" s="11" t="s">
        <v>45</v>
      </c>
      <c r="B17" s="12" t="s">
        <v>48</v>
      </c>
      <c r="C17" s="13" t="s">
        <v>51</v>
      </c>
      <c r="D17" s="14">
        <v>525250</v>
      </c>
      <c r="E17" s="15">
        <v>315150</v>
      </c>
      <c r="F17" s="19" t="s">
        <v>57</v>
      </c>
      <c r="G17" s="19" t="s">
        <v>54</v>
      </c>
      <c r="H17" s="19" t="s">
        <v>60</v>
      </c>
      <c r="I17" s="19" t="s">
        <v>54</v>
      </c>
      <c r="J17" s="16">
        <v>29.125</v>
      </c>
      <c r="K17" s="16">
        <v>12.625</v>
      </c>
      <c r="L17" s="16">
        <v>12</v>
      </c>
      <c r="M17" s="16">
        <v>4</v>
      </c>
      <c r="N17" s="16">
        <v>6.25</v>
      </c>
      <c r="O17" s="16">
        <v>6.75</v>
      </c>
      <c r="P17" s="16">
        <v>4.875</v>
      </c>
      <c r="Q17" s="17">
        <v>75.625</v>
      </c>
      <c r="R17" s="40">
        <v>200000</v>
      </c>
      <c r="S17" s="18" t="s">
        <v>63</v>
      </c>
      <c r="T17" s="37" t="s">
        <v>54</v>
      </c>
      <c r="U17" s="34" t="s">
        <v>54</v>
      </c>
      <c r="V17" s="38">
        <v>0.6</v>
      </c>
      <c r="W17" s="34" t="s">
        <v>66</v>
      </c>
      <c r="X17" s="39">
        <v>43814</v>
      </c>
      <c r="Y17" s="34" t="s">
        <v>67</v>
      </c>
      <c r="Z17" s="3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x14ac:dyDescent="0.3">
      <c r="D18" s="7">
        <f>SUM(D15:D17)</f>
        <v>2407650</v>
      </c>
      <c r="E18" s="7">
        <f>SUM(E15:E17)</f>
        <v>1317750</v>
      </c>
      <c r="F18" s="7"/>
      <c r="R18" s="41">
        <f>SUM(R15:R17)</f>
        <v>810000</v>
      </c>
    </row>
    <row r="19" spans="1:90" x14ac:dyDescent="0.3">
      <c r="E19" s="7"/>
      <c r="F19" s="7"/>
      <c r="G19" s="7"/>
      <c r="H19" s="7"/>
      <c r="Q19" s="2" t="s">
        <v>17</v>
      </c>
      <c r="R19" s="41">
        <f>1000000-R18</f>
        <v>190000</v>
      </c>
    </row>
  </sheetData>
  <mergeCells count="23">
    <mergeCell ref="F12:G13"/>
    <mergeCell ref="H12:I13"/>
    <mergeCell ref="A12:A14"/>
    <mergeCell ref="B12:B14"/>
    <mergeCell ref="C12:C14"/>
    <mergeCell ref="D12:D14"/>
    <mergeCell ref="E12:E14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W12:W13"/>
    <mergeCell ref="X12:X13"/>
    <mergeCell ref="Y12:Y13"/>
  </mergeCells>
  <dataValidations count="4">
    <dataValidation type="whole" operator="lessThanOrEqual" allowBlank="1" showInputMessage="1" showErrorMessage="1" error="Max. 40 bodů" sqref="J15:J17" xr:uid="{0A5F0AA0-F22B-43CE-926E-9C99FF34A7F8}">
      <formula1>40</formula1>
    </dataValidation>
    <dataValidation type="whole" operator="lessThanOrEqual" allowBlank="1" showInputMessage="1" showErrorMessage="1" error="Max. 15 bodů" sqref="K15:L17" xr:uid="{0430986C-CAB1-49FA-8279-8137ECF3B621}">
      <formula1>15</formula1>
    </dataValidation>
    <dataValidation type="whole" operator="lessThanOrEqual" allowBlank="1" showInputMessage="1" showErrorMessage="1" error="Max. 5 bodů" sqref="M15:M17 P15:P17" xr:uid="{FE2C634F-64A1-4BC7-9071-4552B42A8E08}">
      <formula1>5</formula1>
    </dataValidation>
    <dataValidation type="whole" operator="lessThanOrEqual" allowBlank="1" showInputMessage="1" showErrorMessage="1" error="Max. 10 bodů" sqref="N15:O17" xr:uid="{43B93FEE-4A41-42D2-8CDA-77F94E6A056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3F28-9EE8-4169-A84A-6BF4E2F7D8CF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25</v>
      </c>
      <c r="K15" s="16">
        <v>11</v>
      </c>
      <c r="L15" s="16">
        <v>11</v>
      </c>
      <c r="M15" s="16">
        <v>4</v>
      </c>
      <c r="N15" s="16">
        <v>7</v>
      </c>
      <c r="O15" s="16">
        <v>7</v>
      </c>
      <c r="P15" s="16">
        <v>5</v>
      </c>
      <c r="Q15" s="17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33</v>
      </c>
      <c r="K16" s="16">
        <v>13</v>
      </c>
      <c r="L16" s="16">
        <v>13</v>
      </c>
      <c r="M16" s="16">
        <v>4</v>
      </c>
      <c r="N16" s="16">
        <v>6</v>
      </c>
      <c r="O16" s="16">
        <v>9</v>
      </c>
      <c r="P16" s="16">
        <v>5</v>
      </c>
      <c r="Q16" s="17">
        <f t="shared" ref="Q16:Q17" si="0"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33</v>
      </c>
      <c r="K17" s="16">
        <v>13</v>
      </c>
      <c r="L17" s="16">
        <v>13</v>
      </c>
      <c r="M17" s="16">
        <v>4</v>
      </c>
      <c r="N17" s="16">
        <v>8</v>
      </c>
      <c r="O17" s="16">
        <v>8</v>
      </c>
      <c r="P17" s="16">
        <v>4</v>
      </c>
      <c r="Q17" s="17">
        <f t="shared" si="0"/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452D8AA9-8902-4EB3-9E52-8EEEF53BFCF9}">
      <formula1>40</formula1>
    </dataValidation>
    <dataValidation type="whole" operator="lessThanOrEqual" allowBlank="1" showInputMessage="1" showErrorMessage="1" error="Max. 15 bodů" sqref="K15:L17" xr:uid="{6972753C-7A53-47A9-AAF2-B627E9FDF656}">
      <formula1>15</formula1>
    </dataValidation>
    <dataValidation type="whole" operator="lessThanOrEqual" allowBlank="1" showInputMessage="1" showErrorMessage="1" error="Max. 5 bodů" sqref="M15:M17 P15:P17" xr:uid="{D3B893B1-96A5-4D55-994D-49B2BBF0C07A}">
      <formula1>5</formula1>
    </dataValidation>
    <dataValidation type="whole" operator="lessThanOrEqual" allowBlank="1" showInputMessage="1" showErrorMessage="1" error="Max. 10 bodů" sqref="N15:O17" xr:uid="{2E92B5C2-FDCF-44B8-9311-5A159B8A3E07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00CF-E33F-464A-804C-B0D46F351537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30</v>
      </c>
      <c r="K15" s="16">
        <v>13</v>
      </c>
      <c r="L15" s="16">
        <v>11</v>
      </c>
      <c r="M15" s="16">
        <v>4</v>
      </c>
      <c r="N15" s="16">
        <v>5</v>
      </c>
      <c r="O15" s="16">
        <v>9</v>
      </c>
      <c r="P15" s="16">
        <v>5</v>
      </c>
      <c r="Q15" s="17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30</v>
      </c>
      <c r="K16" s="16">
        <v>12</v>
      </c>
      <c r="L16" s="16">
        <v>12</v>
      </c>
      <c r="M16" s="16">
        <v>4</v>
      </c>
      <c r="N16" s="16">
        <v>7</v>
      </c>
      <c r="O16" s="16">
        <v>9</v>
      </c>
      <c r="P16" s="16">
        <v>5</v>
      </c>
      <c r="Q16" s="17">
        <f t="shared" ref="Q16:Q17" si="0">SUM(J16:P16)</f>
        <v>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33</v>
      </c>
      <c r="K17" s="16">
        <v>13</v>
      </c>
      <c r="L17" s="16">
        <v>12</v>
      </c>
      <c r="M17" s="16">
        <v>4</v>
      </c>
      <c r="N17" s="16">
        <v>9</v>
      </c>
      <c r="O17" s="16">
        <v>9</v>
      </c>
      <c r="P17" s="16">
        <v>5</v>
      </c>
      <c r="Q17" s="17">
        <f t="shared" si="0"/>
        <v>85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0981428B-45C9-4AD3-8420-874A5991922F}">
      <formula1>40</formula1>
    </dataValidation>
    <dataValidation type="whole" operator="lessThanOrEqual" allowBlank="1" showInputMessage="1" showErrorMessage="1" error="Max. 15 bodů" sqref="K15:L17" xr:uid="{06C1A78A-9AE4-4A91-A0C4-A2AD45793FCF}">
      <formula1>15</formula1>
    </dataValidation>
    <dataValidation type="whole" operator="lessThanOrEqual" allowBlank="1" showInputMessage="1" showErrorMessage="1" error="Max. 5 bodů" sqref="M15:M17 P15:P17" xr:uid="{0839695B-9B90-4AB9-86B5-1D3B1EC157AA}">
      <formula1>5</formula1>
    </dataValidation>
    <dataValidation type="whole" operator="lessThanOrEqual" allowBlank="1" showInputMessage="1" showErrorMessage="1" error="Max. 10 bodů" sqref="N15:O17" xr:uid="{17CF4B44-1A8D-4769-940C-1E14CDE9BC80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F8C6-AFA4-41C2-BB58-6B1CAE8C8FD2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30</v>
      </c>
      <c r="K15" s="16">
        <v>13</v>
      </c>
      <c r="L15" s="16">
        <v>13</v>
      </c>
      <c r="M15" s="16">
        <v>4</v>
      </c>
      <c r="N15" s="16">
        <v>6</v>
      </c>
      <c r="O15" s="16">
        <v>6</v>
      </c>
      <c r="P15" s="16">
        <v>5</v>
      </c>
      <c r="Q15" s="17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28</v>
      </c>
      <c r="K16" s="16">
        <v>13</v>
      </c>
      <c r="L16" s="16">
        <v>12</v>
      </c>
      <c r="M16" s="16">
        <v>4</v>
      </c>
      <c r="N16" s="16">
        <v>6</v>
      </c>
      <c r="O16" s="16">
        <v>9</v>
      </c>
      <c r="P16" s="16">
        <v>5</v>
      </c>
      <c r="Q16" s="17">
        <f t="shared" ref="Q16:Q17" si="0">SUM(J16:P16)</f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33</v>
      </c>
      <c r="K17" s="16">
        <v>13</v>
      </c>
      <c r="L17" s="16">
        <v>13</v>
      </c>
      <c r="M17" s="16">
        <v>5</v>
      </c>
      <c r="N17" s="16">
        <v>9</v>
      </c>
      <c r="O17" s="16">
        <v>9</v>
      </c>
      <c r="P17" s="16">
        <v>5</v>
      </c>
      <c r="Q17" s="17">
        <f t="shared" si="0"/>
        <v>87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FFEB7FC7-6F1C-4A23-B69B-85E8701CF13D}">
      <formula1>40</formula1>
    </dataValidation>
    <dataValidation type="whole" operator="lessThanOrEqual" allowBlank="1" showInputMessage="1" showErrorMessage="1" error="Max. 15 bodů" sqref="K15:L17" xr:uid="{EB020728-E223-4D1F-81C7-18C8C19960EB}">
      <formula1>15</formula1>
    </dataValidation>
    <dataValidation type="whole" operator="lessThanOrEqual" allowBlank="1" showInputMessage="1" showErrorMessage="1" error="Max. 5 bodů" sqref="M15:M17 P15:P17" xr:uid="{4131E18F-E009-4715-97F6-686904E84A54}">
      <formula1>5</formula1>
    </dataValidation>
    <dataValidation type="whole" operator="lessThanOrEqual" allowBlank="1" showInputMessage="1" showErrorMessage="1" error="Max. 10 bodů" sqref="N15:O17" xr:uid="{B890BD50-E317-422E-BA0C-E38D47BD21D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8097-05A0-41BB-9B0B-B12140626989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30</v>
      </c>
      <c r="K15" s="16">
        <v>13</v>
      </c>
      <c r="L15" s="16">
        <v>12</v>
      </c>
      <c r="M15" s="16">
        <v>4</v>
      </c>
      <c r="N15" s="16">
        <v>7</v>
      </c>
      <c r="O15" s="16">
        <v>6</v>
      </c>
      <c r="P15" s="16">
        <v>5</v>
      </c>
      <c r="Q15" s="17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32</v>
      </c>
      <c r="K16" s="16">
        <v>14</v>
      </c>
      <c r="L16" s="16">
        <v>12</v>
      </c>
      <c r="M16" s="16">
        <v>4</v>
      </c>
      <c r="N16" s="16">
        <v>5</v>
      </c>
      <c r="O16" s="16">
        <v>8</v>
      </c>
      <c r="P16" s="16">
        <v>5</v>
      </c>
      <c r="Q16" s="17">
        <f t="shared" ref="Q16:Q17" si="0"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35</v>
      </c>
      <c r="K17" s="16">
        <v>14</v>
      </c>
      <c r="L17" s="16">
        <v>13</v>
      </c>
      <c r="M17" s="16">
        <v>5</v>
      </c>
      <c r="N17" s="16">
        <v>9</v>
      </c>
      <c r="O17" s="16">
        <v>9</v>
      </c>
      <c r="P17" s="16">
        <v>5</v>
      </c>
      <c r="Q17" s="17">
        <f t="shared" si="0"/>
        <v>90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BEFC18A9-A5AB-4146-9688-F08DAA2ACE32}">
      <formula1>40</formula1>
    </dataValidation>
    <dataValidation type="whole" operator="lessThanOrEqual" allowBlank="1" showInputMessage="1" showErrorMessage="1" error="Max. 15 bodů" sqref="K15:L17" xr:uid="{758E3B93-BBB3-49B8-A4DF-A04BCA609BA4}">
      <formula1>15</formula1>
    </dataValidation>
    <dataValidation type="whole" operator="lessThanOrEqual" allowBlank="1" showInputMessage="1" showErrorMessage="1" error="Max. 5 bodů" sqref="M15:M17 P15:P17" xr:uid="{3C799A44-4873-4128-8524-5B7BB1BD3303}">
      <formula1>5</formula1>
    </dataValidation>
    <dataValidation type="whole" operator="lessThanOrEqual" allowBlank="1" showInputMessage="1" showErrorMessage="1" error="Max. 10 bodů" sqref="N15:O17" xr:uid="{3DE425D4-A038-4C6E-9C18-9FE450FDDBEF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9608-8230-4283-9690-4F3EDC3621A5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30</v>
      </c>
      <c r="K15" s="16">
        <v>13</v>
      </c>
      <c r="L15" s="16">
        <v>13</v>
      </c>
      <c r="M15" s="16">
        <v>4</v>
      </c>
      <c r="N15" s="16">
        <v>6</v>
      </c>
      <c r="O15" s="16">
        <v>6</v>
      </c>
      <c r="P15" s="16">
        <v>5</v>
      </c>
      <c r="Q15" s="17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28</v>
      </c>
      <c r="K16" s="16">
        <v>14</v>
      </c>
      <c r="L16" s="16">
        <v>12</v>
      </c>
      <c r="M16" s="16">
        <v>3</v>
      </c>
      <c r="N16" s="16">
        <v>5</v>
      </c>
      <c r="O16" s="16">
        <v>8</v>
      </c>
      <c r="P16" s="16">
        <v>4</v>
      </c>
      <c r="Q16" s="17">
        <f t="shared" ref="Q16:Q17" si="0">SUM(J16:P16)</f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30</v>
      </c>
      <c r="K17" s="16">
        <v>13</v>
      </c>
      <c r="L17" s="16">
        <v>12</v>
      </c>
      <c r="M17" s="16">
        <v>5</v>
      </c>
      <c r="N17" s="16">
        <v>8</v>
      </c>
      <c r="O17" s="16">
        <v>9</v>
      </c>
      <c r="P17" s="16">
        <v>5</v>
      </c>
      <c r="Q17" s="17">
        <f t="shared" si="0"/>
        <v>82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515AC0ED-1432-49B4-96FD-AEFDE2F8CE51}">
      <formula1>40</formula1>
    </dataValidation>
    <dataValidation type="whole" operator="lessThanOrEqual" allowBlank="1" showInputMessage="1" showErrorMessage="1" error="Max. 15 bodů" sqref="K15:L17" xr:uid="{94478CA2-6028-4D1F-92A0-D4554CCCA1C6}">
      <formula1>15</formula1>
    </dataValidation>
    <dataValidation type="whole" operator="lessThanOrEqual" allowBlank="1" showInputMessage="1" showErrorMessage="1" error="Max. 5 bodů" sqref="M15:M17 P15:P17" xr:uid="{91F31909-3094-4D06-BD82-A158E0FD1EF4}">
      <formula1>5</formula1>
    </dataValidation>
    <dataValidation type="whole" operator="lessThanOrEqual" allowBlank="1" showInputMessage="1" showErrorMessage="1" error="Max. 10 bodů" sqref="N15:O17" xr:uid="{FA77783E-143F-4334-B431-4E721496B1EA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ADB5-685D-4247-A869-A6FC0BB7FF7A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27</v>
      </c>
      <c r="K15" s="16">
        <v>12</v>
      </c>
      <c r="L15" s="16">
        <v>12</v>
      </c>
      <c r="M15" s="16">
        <v>4</v>
      </c>
      <c r="N15" s="16">
        <v>7</v>
      </c>
      <c r="O15" s="16">
        <v>7</v>
      </c>
      <c r="P15" s="16">
        <v>5</v>
      </c>
      <c r="Q15" s="17">
        <f>SUM(J15:P15)</f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32</v>
      </c>
      <c r="K16" s="16">
        <v>12</v>
      </c>
      <c r="L16" s="16">
        <v>13</v>
      </c>
      <c r="M16" s="16">
        <v>4</v>
      </c>
      <c r="N16" s="16">
        <v>6</v>
      </c>
      <c r="O16" s="16">
        <v>8</v>
      </c>
      <c r="P16" s="16">
        <v>5</v>
      </c>
      <c r="Q16" s="17">
        <f t="shared" ref="Q16:Q17" si="0"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33</v>
      </c>
      <c r="K17" s="16">
        <v>13</v>
      </c>
      <c r="L17" s="16">
        <v>13</v>
      </c>
      <c r="M17" s="16">
        <v>4</v>
      </c>
      <c r="N17" s="16">
        <v>8</v>
      </c>
      <c r="O17" s="16">
        <v>9</v>
      </c>
      <c r="P17" s="16">
        <v>5</v>
      </c>
      <c r="Q17" s="17">
        <f t="shared" si="0"/>
        <v>85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33F97E5F-A6B8-42BC-8D98-7413681F72D3}">
      <formula1>40</formula1>
    </dataValidation>
    <dataValidation type="whole" operator="lessThanOrEqual" allowBlank="1" showInputMessage="1" showErrorMessage="1" error="Max. 15 bodů" sqref="K15:L17" xr:uid="{9C5394A2-6956-485B-AEA3-3563BB8064FB}">
      <formula1>15</formula1>
    </dataValidation>
    <dataValidation type="whole" operator="lessThanOrEqual" allowBlank="1" showInputMessage="1" showErrorMessage="1" error="Max. 5 bodů" sqref="M15:M17 P15:P17" xr:uid="{72F02613-9F7D-4D02-892A-1ECFA7C157B6}">
      <formula1>5</formula1>
    </dataValidation>
    <dataValidation type="whole" operator="lessThanOrEqual" allowBlank="1" showInputMessage="1" showErrorMessage="1" error="Max. 10 bodů" sqref="N15:O17" xr:uid="{6AB497C4-1B75-4EFD-B910-51C2AEC09437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63CC-FFB6-4330-853F-564553AF1212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30</v>
      </c>
      <c r="K15" s="16">
        <v>13</v>
      </c>
      <c r="L15" s="16">
        <v>12</v>
      </c>
      <c r="M15" s="16">
        <v>4</v>
      </c>
      <c r="N15" s="16">
        <v>6</v>
      </c>
      <c r="O15" s="16">
        <v>6</v>
      </c>
      <c r="P15" s="16">
        <v>4</v>
      </c>
      <c r="Q15" s="17">
        <f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30</v>
      </c>
      <c r="K16" s="16">
        <v>13</v>
      </c>
      <c r="L16" s="16">
        <v>12</v>
      </c>
      <c r="M16" s="16">
        <v>4</v>
      </c>
      <c r="N16" s="16">
        <v>5</v>
      </c>
      <c r="O16" s="16">
        <v>8</v>
      </c>
      <c r="P16" s="16">
        <v>5</v>
      </c>
      <c r="Q16" s="17">
        <f t="shared" ref="Q16:Q17" si="0">SUM(J16:P16)</f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35</v>
      </c>
      <c r="K17" s="16">
        <v>14</v>
      </c>
      <c r="L17" s="16">
        <v>12</v>
      </c>
      <c r="M17" s="16">
        <v>5</v>
      </c>
      <c r="N17" s="16">
        <v>7</v>
      </c>
      <c r="O17" s="16">
        <v>9</v>
      </c>
      <c r="P17" s="16">
        <v>5</v>
      </c>
      <c r="Q17" s="17">
        <f t="shared" si="0"/>
        <v>87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40 bodů" sqref="J15:J17" xr:uid="{FB698565-8CFD-43D9-AC02-F45EFEB6F831}">
      <formula1>40</formula1>
    </dataValidation>
    <dataValidation type="whole" operator="lessThanOrEqual" allowBlank="1" showInputMessage="1" showErrorMessage="1" error="Max. 15 bodů" sqref="K15:L17" xr:uid="{BE67557F-E258-4F53-A04B-427629DDC647}">
      <formula1>15</formula1>
    </dataValidation>
    <dataValidation type="whole" operator="lessThanOrEqual" allowBlank="1" showInputMessage="1" showErrorMessage="1" error="Max. 5 bodů" sqref="M15:M17 P15:P17" xr:uid="{C1C0D96A-153A-41C4-9167-5D0E3A3E7E15}">
      <formula1>5</formula1>
    </dataValidation>
    <dataValidation type="whole" operator="lessThanOrEqual" allowBlank="1" showInputMessage="1" showErrorMessage="1" error="Max. 10 bodů" sqref="N15:O17" xr:uid="{90D0B040-E36A-40CB-914B-58A194948B5F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A4E5-54F1-4021-AB27-8726F15641CA}">
  <dimension ref="A1:BX1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3.88671875" style="2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6" ht="38.25" customHeight="1" x14ac:dyDescent="0.3">
      <c r="A1" s="1" t="s">
        <v>38</v>
      </c>
    </row>
    <row r="2" spans="1:76" ht="14.4" x14ac:dyDescent="0.3">
      <c r="A2" s="4" t="s">
        <v>39</v>
      </c>
      <c r="D2" s="4" t="s">
        <v>21</v>
      </c>
    </row>
    <row r="3" spans="1:76" ht="14.4" x14ac:dyDescent="0.3">
      <c r="A3" s="4" t="s">
        <v>36</v>
      </c>
      <c r="D3" s="2" t="s">
        <v>32</v>
      </c>
    </row>
    <row r="4" spans="1:76" ht="14.4" x14ac:dyDescent="0.3">
      <c r="A4" s="4" t="s">
        <v>40</v>
      </c>
      <c r="D4" s="2" t="s">
        <v>33</v>
      </c>
    </row>
    <row r="5" spans="1:76" ht="12.6" x14ac:dyDescent="0.3">
      <c r="A5" s="4" t="s">
        <v>41</v>
      </c>
      <c r="D5" s="2" t="s">
        <v>37</v>
      </c>
    </row>
    <row r="6" spans="1:76" ht="14.4" x14ac:dyDescent="0.3">
      <c r="A6" s="4" t="s">
        <v>42</v>
      </c>
    </row>
    <row r="7" spans="1:76" ht="14.4" x14ac:dyDescent="0.3">
      <c r="A7" s="10" t="s">
        <v>43</v>
      </c>
      <c r="D7" s="4" t="s">
        <v>22</v>
      </c>
    </row>
    <row r="8" spans="1:76" x14ac:dyDescent="0.3">
      <c r="D8" s="2" t="s">
        <v>44</v>
      </c>
    </row>
    <row r="9" spans="1:76" x14ac:dyDescent="0.3">
      <c r="D9" s="2" t="s">
        <v>34</v>
      </c>
    </row>
    <row r="10" spans="1:76" x14ac:dyDescent="0.3">
      <c r="D10" s="2" t="s">
        <v>35</v>
      </c>
    </row>
    <row r="11" spans="1:76" ht="12.6" x14ac:dyDescent="0.3">
      <c r="A11" s="4"/>
    </row>
    <row r="12" spans="1:76" ht="26.4" customHeight="1" x14ac:dyDescent="0.3">
      <c r="A12" s="27" t="s">
        <v>0</v>
      </c>
      <c r="B12" s="27" t="s">
        <v>1</v>
      </c>
      <c r="C12" s="27" t="s">
        <v>16</v>
      </c>
      <c r="D12" s="27" t="s">
        <v>13</v>
      </c>
      <c r="E12" s="30" t="s">
        <v>2</v>
      </c>
      <c r="F12" s="27" t="s">
        <v>28</v>
      </c>
      <c r="G12" s="27"/>
      <c r="H12" s="27" t="s">
        <v>29</v>
      </c>
      <c r="I12" s="27"/>
      <c r="J12" s="27" t="s">
        <v>30</v>
      </c>
      <c r="K12" s="27" t="s">
        <v>14</v>
      </c>
      <c r="L12" s="27" t="s">
        <v>15</v>
      </c>
      <c r="M12" s="27" t="s">
        <v>26</v>
      </c>
      <c r="N12" s="27" t="s">
        <v>27</v>
      </c>
      <c r="O12" s="27" t="s">
        <v>31</v>
      </c>
      <c r="P12" s="27" t="s">
        <v>3</v>
      </c>
      <c r="Q12" s="27" t="s">
        <v>4</v>
      </c>
    </row>
    <row r="13" spans="1:76" ht="59.4" customHeight="1" x14ac:dyDescent="0.3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76" ht="28.95" customHeight="1" x14ac:dyDescent="0.3">
      <c r="A14" s="29"/>
      <c r="B14" s="29"/>
      <c r="C14" s="29"/>
      <c r="D14" s="29"/>
      <c r="E14" s="31"/>
      <c r="F14" s="26" t="s">
        <v>23</v>
      </c>
      <c r="G14" s="25" t="s">
        <v>24</v>
      </c>
      <c r="H14" s="25" t="s">
        <v>23</v>
      </c>
      <c r="I14" s="25" t="s">
        <v>24</v>
      </c>
      <c r="J14" s="25" t="s">
        <v>25</v>
      </c>
      <c r="K14" s="25" t="s">
        <v>18</v>
      </c>
      <c r="L14" s="25" t="s">
        <v>18</v>
      </c>
      <c r="M14" s="25" t="s">
        <v>19</v>
      </c>
      <c r="N14" s="25" t="s">
        <v>20</v>
      </c>
      <c r="O14" s="25" t="s">
        <v>20</v>
      </c>
      <c r="P14" s="25" t="s">
        <v>19</v>
      </c>
      <c r="Q14" s="25"/>
    </row>
    <row r="15" spans="1:76" s="6" customFormat="1" ht="12.6" customHeight="1" x14ac:dyDescent="0.2">
      <c r="A15" s="11" t="s">
        <v>45</v>
      </c>
      <c r="B15" s="12" t="s">
        <v>48</v>
      </c>
      <c r="C15" s="13" t="s">
        <v>51</v>
      </c>
      <c r="D15" s="14">
        <v>525250</v>
      </c>
      <c r="E15" s="15">
        <v>315150</v>
      </c>
      <c r="F15" s="19" t="s">
        <v>57</v>
      </c>
      <c r="G15" s="19" t="s">
        <v>54</v>
      </c>
      <c r="H15" s="19" t="s">
        <v>60</v>
      </c>
      <c r="I15" s="19" t="s">
        <v>54</v>
      </c>
      <c r="J15" s="16">
        <v>31</v>
      </c>
      <c r="K15" s="16">
        <v>13</v>
      </c>
      <c r="L15" s="16">
        <v>12</v>
      </c>
      <c r="M15" s="16">
        <v>4</v>
      </c>
      <c r="N15" s="16">
        <v>6</v>
      </c>
      <c r="O15" s="16">
        <v>7</v>
      </c>
      <c r="P15" s="16">
        <v>5</v>
      </c>
      <c r="Q15" s="17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6" customFormat="1" ht="12.75" customHeight="1" x14ac:dyDescent="0.2">
      <c r="A16" s="20" t="s">
        <v>46</v>
      </c>
      <c r="B16" s="21" t="s">
        <v>49</v>
      </c>
      <c r="C16" s="22" t="s">
        <v>52</v>
      </c>
      <c r="D16" s="23">
        <v>1455700</v>
      </c>
      <c r="E16" s="24">
        <v>802600</v>
      </c>
      <c r="F16" s="20" t="s">
        <v>58</v>
      </c>
      <c r="G16" s="20" t="s">
        <v>54</v>
      </c>
      <c r="H16" s="20" t="s">
        <v>61</v>
      </c>
      <c r="I16" s="20" t="s">
        <v>56</v>
      </c>
      <c r="J16" s="16">
        <v>32</v>
      </c>
      <c r="K16" s="16">
        <v>14</v>
      </c>
      <c r="L16" s="16">
        <v>12</v>
      </c>
      <c r="M16" s="16">
        <v>4</v>
      </c>
      <c r="N16" s="16">
        <v>6</v>
      </c>
      <c r="O16" s="16">
        <v>9</v>
      </c>
      <c r="P16" s="16">
        <v>5</v>
      </c>
      <c r="Q16" s="17">
        <f t="shared" ref="Q16:Q17" si="0"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6" customFormat="1" ht="12.75" customHeight="1" x14ac:dyDescent="0.2">
      <c r="A17" s="20" t="s">
        <v>47</v>
      </c>
      <c r="B17" s="21" t="s">
        <v>50</v>
      </c>
      <c r="C17" s="22" t="s">
        <v>53</v>
      </c>
      <c r="D17" s="23">
        <v>426700</v>
      </c>
      <c r="E17" s="24">
        <v>200000</v>
      </c>
      <c r="F17" s="20" t="s">
        <v>59</v>
      </c>
      <c r="G17" s="20" t="s">
        <v>54</v>
      </c>
      <c r="H17" s="20" t="s">
        <v>62</v>
      </c>
      <c r="I17" s="20" t="s">
        <v>55</v>
      </c>
      <c r="J17" s="16">
        <v>35</v>
      </c>
      <c r="K17" s="16">
        <v>14</v>
      </c>
      <c r="L17" s="16">
        <v>14</v>
      </c>
      <c r="M17" s="16">
        <v>5</v>
      </c>
      <c r="N17" s="16">
        <v>9</v>
      </c>
      <c r="O17" s="16">
        <v>9</v>
      </c>
      <c r="P17" s="16">
        <v>5</v>
      </c>
      <c r="Q17" s="17">
        <f t="shared" si="0"/>
        <v>91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x14ac:dyDescent="0.3">
      <c r="D18" s="7">
        <f>SUM(D15:D17)</f>
        <v>2407650</v>
      </c>
      <c r="E18" s="7">
        <f>SUM(E15:E17)</f>
        <v>1317750</v>
      </c>
      <c r="F18" s="7"/>
    </row>
    <row r="19" spans="1:76" x14ac:dyDescent="0.3">
      <c r="E19" s="7"/>
      <c r="F19" s="7"/>
      <c r="G19" s="7"/>
      <c r="H19" s="7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4">
    <dataValidation type="whole" operator="lessThanOrEqual" allowBlank="1" showInputMessage="1" showErrorMessage="1" error="Max. 10 bodů" sqref="N15:O17" xr:uid="{58D2D101-702A-401B-9633-C568E3753B6D}">
      <formula1>10</formula1>
    </dataValidation>
    <dataValidation type="whole" operator="lessThanOrEqual" allowBlank="1" showInputMessage="1" showErrorMessage="1" error="Max. 5 bodů" sqref="M15:M17 P15:P17" xr:uid="{E4C4E2EF-48E2-4849-A44C-39E767778CE6}">
      <formula1>5</formula1>
    </dataValidation>
    <dataValidation type="whole" operator="lessThanOrEqual" allowBlank="1" showInputMessage="1" showErrorMessage="1" error="Max. 15 bodů" sqref="K15:L17" xr:uid="{FB7537E9-8BC8-4150-A1D1-A8E09040A1BC}">
      <formula1>15</formula1>
    </dataValidation>
    <dataValidation type="whole" operator="lessThanOrEqual" allowBlank="1" showInputMessage="1" showErrorMessage="1" error="Max. 40 bodů" sqref="J15:J17" xr:uid="{A7E1E1D9-EBB4-41F5-AEF1-EC35569E1BCC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filmove vzdelavani</vt:lpstr>
      <vt:lpstr>HB</vt:lpstr>
      <vt:lpstr>JarK</vt:lpstr>
      <vt:lpstr>JK</vt:lpstr>
      <vt:lpstr>MŠ</vt:lpstr>
      <vt:lpstr>PV</vt:lpstr>
      <vt:lpstr>RN</vt:lpstr>
      <vt:lpstr>VT</vt:lpstr>
      <vt:lpstr>ZK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2019-02-12T15:50:54Z</dcterms:modified>
</cp:coreProperties>
</file>